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18492FB8-F3E5-4B18-AA27-3B83BBFCA7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<sst xmlns="http://schemas.openxmlformats.org/spreadsheetml/2006/main" count="72" uniqueCount="32">
  <si>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</si>
  <si>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</si>
  <si>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</si>
  <si>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</si>
  <si>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</si>
  <si>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</si>
  <si>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</si>
  <si>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</si>
  <si>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</si>
  <si>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</si>
  <si>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</si>
  <si>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</si>
  <si>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</si>
  <si>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</si>
  <si>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</si>
  <si>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</si>
  <si>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</si>
  <si>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</si>
  <si>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</si>
  <si>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</si>
  <si>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</si>
  <si>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</si>
  <si>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</si>
  <si>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</si>
  <si>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</si>
  <si>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3.</t>
  </si>
  <si>
    <t>11.1.2006   Kärsämäki</t>
  </si>
  <si>
    <t>Lippo Juniorit = Oulun Lippo Juniorit  (2003)</t>
  </si>
  <si>
    <t>KäKa = Kärsämäen Kataja  (1933),  kasvattajaseura</t>
  </si>
  <si>
    <t>7.</t>
  </si>
  <si>
    <t>KäKa</t>
  </si>
  <si>
    <t>Arttu Kuosmanen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</si>
</sst>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39" t="s">
        <v>31</v>
      </c>
      <c r="C1" s="2"/>
      <c r="D1" s="3"/>
      <c r="E1" s="4" t="s">
        <v>26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5">
        <v>2022</v>
      </c>
      <c r="Y4" s="65" t="s">
        <v>25</v>
      </c>
      <c r="Z4" s="66" t="s">
        <v>24</v>
      </c>
      <c r="AA4" s="65">
        <v>1</v>
      </c>
      <c r="AB4" s="65">
        <v>0</v>
      </c>
      <c r="AC4" s="65">
        <v>0</v>
      </c>
      <c r="AD4" s="65">
        <v>1</v>
      </c>
      <c r="AE4" s="65">
        <v>1</v>
      </c>
      <c r="AF4" s="67">
        <v>0.2</v>
      </c>
      <c r="AG4" s="68">
        <v>5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29</v>
      </c>
      <c r="Z5" s="1" t="s">
        <v>30</v>
      </c>
      <c r="AA5" s="12">
        <v>16</v>
      </c>
      <c r="AB5" s="12">
        <v>0</v>
      </c>
      <c r="AC5" s="12">
        <v>5</v>
      </c>
      <c r="AD5" s="12">
        <v>4</v>
      </c>
      <c r="AE5" s="12">
        <v>43</v>
      </c>
      <c r="AF5" s="64">
        <v>0.44791666666666669</v>
      </c>
      <c r="AG5" s="10">
        <v>96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17</v>
      </c>
      <c r="AB6" s="35">
        <f>SUM(AB4:AB5)</f>
        <v>0</v>
      </c>
      <c r="AC6" s="35">
        <f>SUM(AC4:AC5)</f>
        <v>5</v>
      </c>
      <c r="AD6" s="35">
        <f>SUM(AD4:AD5)</f>
        <v>5</v>
      </c>
      <c r="AE6" s="35">
        <f>SUM(AE4:AE5)</f>
        <v>44</v>
      </c>
      <c r="AF6" s="36">
        <f>PRODUCT(AE6/AG6)</f>
        <v>0.43564356435643564</v>
      </c>
      <c r="AG6" s="20">
        <f>SUM(AG4:AG5)</f>
        <v>101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3" t="s">
        <v>28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 t="s">
        <v>27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17</v>
      </c>
      <c r="F11" s="46">
        <f>PRODUCT(AB6+AN6)</f>
        <v>0</v>
      </c>
      <c r="G11" s="46">
        <f>PRODUCT(AC6+AO6)</f>
        <v>5</v>
      </c>
      <c r="H11" s="46">
        <f>PRODUCT(AD6+AP6)</f>
        <v>5</v>
      </c>
      <c r="I11" s="46">
        <f>PRODUCT(AE6+AQ6)</f>
        <v>44</v>
      </c>
      <c r="J11" s="63">
        <f>PRODUCT(I11/K11)</f>
        <v>0.43564356435643564</v>
      </c>
      <c r="K11" s="10">
        <f>PRODUCT(AG6+AS6)</f>
        <v>101</v>
      </c>
      <c r="L11" s="52">
        <f>PRODUCT((F11+G11)/E11)</f>
        <v>0.29411764705882354</v>
      </c>
      <c r="M11" s="52">
        <f>PRODUCT(H11/E11)</f>
        <v>0.29411764705882354</v>
      </c>
      <c r="N11" s="52">
        <f>PRODUCT((F11+G11+H11)/E11)</f>
        <v>0.58823529411764708</v>
      </c>
      <c r="O11" s="52">
        <f>PRODUCT(I11/E11)</f>
        <v>2.5882352941176472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17</v>
      </c>
      <c r="F12" s="46">
        <f t="shared" ref="F12:I12" si="0">SUM(F9:F11)</f>
        <v>0</v>
      </c>
      <c r="G12" s="46">
        <f t="shared" si="0"/>
        <v>5</v>
      </c>
      <c r="H12" s="46">
        <f t="shared" si="0"/>
        <v>5</v>
      </c>
      <c r="I12" s="46">
        <f t="shared" si="0"/>
        <v>44</v>
      </c>
      <c r="J12" s="63">
        <f>PRODUCT(I12/K12)</f>
        <v>0.43564356435643564</v>
      </c>
      <c r="K12" s="16">
        <f>SUM(K9:K11)</f>
        <v>101</v>
      </c>
      <c r="L12" s="52">
        <f>PRODUCT((F12+G12)/E12)</f>
        <v>0.29411764705882354</v>
      </c>
      <c r="M12" s="52">
        <f>PRODUCT(H12/E12)</f>
        <v>0.29411764705882354</v>
      </c>
      <c r="N12" s="52">
        <f>PRODUCT((F12+G12+H12)/E12)</f>
        <v>0.58823529411764708</v>
      </c>
      <c r="O12" s="52">
        <f>PRODUCT(I12/E12)</f>
        <v>2.5882352941176472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2024-02-23T20:18:48Z</dcterms:modified>
</cp:coreProperties>
</file>